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13-2022\2-vyzva\vyzva-podpurne dokumenty\"/>
    </mc:Choice>
  </mc:AlternateContent>
  <xr:revisionPtr revIDLastSave="0" documentId="13_ncr:1_{D8D659BE-15CD-452B-B744-3F181B33E57B}" xr6:coauthVersionLast="36" xr6:coauthVersionMax="47" xr10:uidLastSave="{00000000-0000-0000-0000-000000000000}"/>
  <bookViews>
    <workbookView xWindow="0" yWindow="0" windowWidth="15180" windowHeight="5260" xr2:uid="{00000000-000D-0000-FFFF-FFFF00000000}"/>
  </bookViews>
  <sheets>
    <sheet name="KP" sheetId="1" r:id="rId1"/>
  </sheets>
  <definedNames>
    <definedName name="_xlnm._FilterDatabase" localSheetId="0" hidden="1">KP!$A$6:$S$25</definedName>
    <definedName name="_xlnm.Print_Area" localSheetId="0">KP!$A$1:$T$29</definedName>
  </definedNames>
  <calcPr calcId="191029"/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 l="1"/>
  <c r="G10" i="1"/>
  <c r="G9" i="1"/>
  <c r="G8" i="1"/>
  <c r="G7" i="1"/>
  <c r="K25" i="1" l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28" i="1" l="1"/>
  <c r="I28" i="1"/>
</calcChain>
</file>

<file path=xl/sharedStrings.xml><?xml version="1.0" encoding="utf-8"?>
<sst xmlns="http://schemas.openxmlformats.org/spreadsheetml/2006/main" count="100" uniqueCount="66">
  <si>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</si>
  <si>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</si>
  <si>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</si>
  <si>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</si>
  <si>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</si>
  <si>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</si>
  <si>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</si>
  <si>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</si>
  <si>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</si>
  <si>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</si>
  <si>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</si>
  <si>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</si>
  <si>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</si>
  <si>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</si>
  <si>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</si>
  <si>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</si>
  <si>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</si>
  <si>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</si>
  <si>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</si>
  <si>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</si>
  <si>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</si>
  <si>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</si>
  <si>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</si>
  <si>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ks</t>
  </si>
  <si>
    <t>bal</t>
  </si>
  <si>
    <t xml:space="preserve">Papír kancelářský A4 kvalita"B" 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</si>
  <si>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</si>
  <si>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Archivační krabice na dokumenty A4 
(š 9-11,5 cm)</t>
  </si>
  <si>
    <t>Kartonová krabice pro dlouhodobé skladování dokumentů  formátu A4, šíře hřbetu 9 -11,5 cm, možnost uložení ve skupinovém boxu, cca 330 x 260 x 110 mm.</t>
  </si>
  <si>
    <t>Samostatná faktura</t>
  </si>
  <si>
    <t>Karton z vnější strany potažený prešpánem, z vnitřní strany hladký papír, uzavírací kroužky proti náhodnému otevření, kovová ochranná lišta pro delší životnost, hřbetní kroužek.</t>
  </si>
  <si>
    <t>Pro formát A4, karton min. 250 g.</t>
  </si>
  <si>
    <t>Euroobal A4 - hladký</t>
  </si>
  <si>
    <t>Čiré, min. 45 mic., balení 100 ks.</t>
  </si>
  <si>
    <t>Nezávěsné hladké PVC obaly, vkládání na šířku i na výšku, min. 150 mic, min. 10 ks v balení.</t>
  </si>
  <si>
    <t xml:space="preserve">Pro plastovou kroužkovou vazbu, použitelné ve všech vázacích strojích, min. 100 ks v balení. </t>
  </si>
  <si>
    <t>Pro plastovou kroužkovou vazbu, použitelné ve všech vázacích strojích, min. 100 ks v balení.</t>
  </si>
  <si>
    <t>Transparentní lepicí páska vhodná do stolních odvíječů, šíře 19 mm, návin min. 30 m.</t>
  </si>
  <si>
    <t>Stíratelný, světlostálý, kulatý, vláknový hrot, šíře stopy 2,5 mm, ventilační uzávěr. Na bílé tabule, sklo, PVC, porcelán.</t>
  </si>
  <si>
    <t>Klip kovový 19</t>
  </si>
  <si>
    <t xml:space="preserve">Kovové, mnohonásobně použitelné, min. 12 ks v balení. </t>
  </si>
  <si>
    <t>Příloha č. 2 Kupní smlouvy - technická specifikace
Kancelářské potřeby (II.) 013 - 2022</t>
  </si>
  <si>
    <t xml:space="preserve">Pokud financováno z projektových prostředků, pak ŘEŠITEL uvede: NÁZEV A ČÍSLO DOTAČNÍHO PROJEKTU </t>
  </si>
  <si>
    <t>PS-NL  Soňa Peckertová, 
Tel.: 37763 1340,
E-mail: speckert@ps.zcu.cz</t>
  </si>
  <si>
    <t>Univerzitní 22, 
301 00 Plzeň,
budova Fakulty strojní, 
6. patro - místnost UK 613,   
odbor Provoz a služby - pracoviště Nákup a logistika</t>
  </si>
  <si>
    <t>PS - Vladislava Ottová, 
Tel.: 37763 1332,
E-mail: ottova@ps.zcu.cz</t>
  </si>
  <si>
    <t>Univerzitní 22, 
301 00 Plzeň,
budova Fakulty strojní,
Provoz a služby - Centrální sklad,
místnost UU 012</t>
  </si>
  <si>
    <t>KFY - Jaroslava Lenčéšová,  
Tel.: 37763 2201,
E-mail: tetrevov@kfy.zcu.cz</t>
  </si>
  <si>
    <t>Technická 8, 
301 00 Plzeň,
Fakulta aplikovaných věd - NTIS,
místnost UN 229</t>
  </si>
  <si>
    <t>KIV - Helena Ptáčková, 
Tel.: 377263 2463,
E-mail:  ptackova@kiv.zcu.cz</t>
  </si>
  <si>
    <t>Technická 8,
301 00 Plzeň,
Fakulta aplikovaných věd - Katedra informatiky a výpočetní techniky,
místnost UC 356</t>
  </si>
  <si>
    <r>
      <t xml:space="preserve">Pořadač pákový A4 - 5 cm, prešpán - </t>
    </r>
    <r>
      <rPr>
        <b/>
        <sz val="11"/>
        <rFont val="Calibri"/>
        <family val="2"/>
        <charset val="238"/>
      </rPr>
      <t>žlutý</t>
    </r>
  </si>
  <si>
    <r>
      <t xml:space="preserve">Rychlovazač karton, závěsný A4 - </t>
    </r>
    <r>
      <rPr>
        <b/>
        <sz val="11"/>
        <rFont val="Calibri"/>
        <family val="2"/>
        <charset val="238"/>
      </rPr>
      <t>červený</t>
    </r>
  </si>
  <si>
    <t>Obaly "L" A4 - čiré</t>
  </si>
  <si>
    <r>
      <t xml:space="preserve">Hřbety 14 - </t>
    </r>
    <r>
      <rPr>
        <b/>
        <sz val="11"/>
        <rFont val="Calibri"/>
        <family val="2"/>
        <charset val="238"/>
      </rPr>
      <t>černé</t>
    </r>
  </si>
  <si>
    <r>
      <t xml:space="preserve">Hřbety 12 - </t>
    </r>
    <r>
      <rPr>
        <b/>
        <sz val="11"/>
        <rFont val="Calibri"/>
        <family val="2"/>
        <charset val="238"/>
      </rPr>
      <t>černé</t>
    </r>
  </si>
  <si>
    <r>
      <t xml:space="preserve">Hřbety 8  - </t>
    </r>
    <r>
      <rPr>
        <b/>
        <sz val="11"/>
        <rFont val="Calibri"/>
        <family val="2"/>
        <charset val="238"/>
      </rPr>
      <t>černé</t>
    </r>
  </si>
  <si>
    <t xml:space="preserve">Lepící páska do stolních odvíječů - náplň 19 mm </t>
  </si>
  <si>
    <r>
      <t xml:space="preserve">Popisovač tabulový  2,5 mm - </t>
    </r>
    <r>
      <rPr>
        <b/>
        <sz val="11"/>
        <rFont val="Calibri"/>
        <family val="2"/>
        <charset val="238"/>
      </rPr>
      <t xml:space="preserve">černý </t>
    </r>
  </si>
  <si>
    <r>
      <t xml:space="preserve">Popisovač tabulový 2,5 mm - </t>
    </r>
    <r>
      <rPr>
        <b/>
        <sz val="11"/>
        <rFont val="Calibri"/>
        <family val="2"/>
        <charset val="238"/>
      </rPr>
      <t>červený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</si>
  <si>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modrý</t>
    </r>
  </si>
  <si>
    <r>
      <t xml:space="preserve">Popisovač tabulový  2,5 mm - </t>
    </r>
    <r>
      <rPr>
        <b/>
        <sz val="11"/>
        <rFont val="Calibri"/>
        <family val="2"/>
        <charset val="238"/>
      </rPr>
      <t>zelený</t>
    </r>
  </si>
  <si>
    <r>
      <t>Pořadač pákový A4 - 5 cm, prešpán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</si>
  <si>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modrý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</si>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</sst>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27">
    <xf numFmtId="0" fontId="0" fillId="0" borderId="0" xfId="0"/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0" fillId="0" borderId="22" xfId="0" applyNumberFormat="1" applyFont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4" borderId="0" xfId="0" applyFont="1" applyFill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8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6" xfId="0" applyFont="1" applyFill="1" applyBorder="1" applyAlignment="1" applyProtection="1">
      <alignment horizontal="center" vertical="center" wrapText="1"/>
    </xf>
    <xf numFmtId="0" fontId="0" fillId="0" borderId="25" xfId="0" applyBorder="1" applyProtection="1"/>
    <xf numFmtId="164" fontId="0" fillId="0" borderId="8" xfId="0" applyNumberFormat="1" applyBorder="1" applyAlignment="1" applyProtection="1">
      <alignment vertical="center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21" fillId="4" borderId="14" xfId="1" applyFont="1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19" fillId="4" borderId="14" xfId="1" applyFont="1" applyFill="1" applyBorder="1" applyAlignment="1" applyProtection="1">
      <alignment horizontal="center" vertical="center" wrapText="1"/>
    </xf>
    <xf numFmtId="0" fontId="19" fillId="4" borderId="14" xfId="5" applyFont="1" applyFill="1" applyBorder="1" applyAlignment="1" applyProtection="1">
      <alignment horizontal="left" vertical="center" wrapText="1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15" fillId="4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4" borderId="14" xfId="0" applyFont="1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0" fontId="10" fillId="4" borderId="14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21" fillId="4" borderId="18" xfId="1" applyFont="1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19" fillId="4" borderId="18" xfId="1" applyFont="1" applyFill="1" applyBorder="1" applyAlignment="1" applyProtection="1">
      <alignment horizontal="center" vertical="center" wrapText="1"/>
    </xf>
    <xf numFmtId="0" fontId="19" fillId="4" borderId="18" xfId="5" applyFont="1" applyFill="1" applyBorder="1" applyAlignment="1" applyProtection="1">
      <alignment horizontal="left" vertical="center" wrapText="1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15" fillId="4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4" borderId="18" xfId="0" applyFont="1" applyFill="1" applyBorder="1" applyAlignment="1" applyProtection="1">
      <alignment horizontal="center" vertical="center"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7" fillId="4" borderId="18" xfId="0" applyFont="1" applyFill="1" applyBorder="1" applyAlignment="1" applyProtection="1">
      <alignment horizontal="center" vertical="center" wrapText="1"/>
    </xf>
    <xf numFmtId="0" fontId="10" fillId="4" borderId="18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21" fillId="4" borderId="16" xfId="1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19" fillId="4" borderId="16" xfId="1" applyFont="1" applyFill="1" applyBorder="1" applyAlignment="1" applyProtection="1">
      <alignment horizontal="center" vertical="center" wrapText="1"/>
    </xf>
    <xf numFmtId="0" fontId="19" fillId="4" borderId="16" xfId="5" applyFont="1" applyFill="1" applyBorder="1" applyAlignment="1" applyProtection="1">
      <alignment horizontal="left" vertical="center" wrapText="1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15" fillId="4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7" fillId="4" borderId="16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21" fillId="4" borderId="6" xfId="1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21" fillId="4" borderId="6" xfId="1" applyFont="1" applyFill="1" applyBorder="1" applyAlignment="1" applyProtection="1">
      <alignment horizontal="center" vertical="center" wrapText="1"/>
    </xf>
    <xf numFmtId="0" fontId="21" fillId="4" borderId="6" xfId="5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15" fillId="4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4" borderId="9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19" fillId="4" borderId="6" xfId="1" applyFont="1" applyFill="1" applyBorder="1" applyAlignment="1" applyProtection="1">
      <alignment horizontal="center" vertical="center" wrapText="1"/>
    </xf>
    <xf numFmtId="0" fontId="19" fillId="4" borderId="6" xfId="5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21" fillId="4" borderId="12" xfId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19" fillId="4" borderId="12" xfId="1" applyFont="1" applyFill="1" applyBorder="1" applyAlignment="1" applyProtection="1">
      <alignment horizontal="center" vertical="center" wrapText="1"/>
    </xf>
    <xf numFmtId="0" fontId="19" fillId="4" borderId="12" xfId="5" applyFont="1" applyFill="1" applyBorder="1" applyAlignment="1" applyProtection="1">
      <alignment horizontal="left" vertical="center" wrapText="1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15" fillId="4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center" vertical="center" wrapText="1"/>
    </xf>
    <xf numFmtId="0" fontId="7" fillId="4" borderId="10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5"/>
  <sheetViews>
    <sheetView showGridLines="0" tabSelected="1" zoomScale="70" zoomScaleNormal="70" workbookViewId="0"/>
  </sheetViews>
  <sheetFormatPr defaultRowHeight="14.5" x14ac:dyDescent="0.35"/>
  <cols>
    <col min="1" max="1" width="2.7265625" style="8" bestFit="1" customWidth="1"/>
    <col min="2" max="2" width="5.54296875" style="8" bestFit="1" customWidth="1"/>
    <col min="3" max="3" width="57.1796875" style="12" customWidth="1"/>
    <col min="4" max="4" width="12.453125" style="121" customWidth="1"/>
    <col min="5" max="5" width="11.1796875" style="11" customWidth="1"/>
    <col min="6" max="6" width="92.453125" style="12" customWidth="1"/>
    <col min="7" max="7" width="17.7265625" style="12" hidden="1" customWidth="1"/>
    <col min="8" max="8" width="24" style="8" customWidth="1"/>
    <col min="9" max="9" width="22.7265625" style="8" customWidth="1"/>
    <col min="10" max="10" width="20.54296875" style="8" bestFit="1" customWidth="1"/>
    <col min="11" max="11" width="19.54296875" style="8" bestFit="1" customWidth="1"/>
    <col min="12" max="12" width="15.08984375" style="8" customWidth="1"/>
    <col min="13" max="13" width="28.453125" style="8" hidden="1" customWidth="1"/>
    <col min="14" max="14" width="21.54296875" style="8" hidden="1" customWidth="1"/>
    <col min="15" max="15" width="32.1796875" style="8" customWidth="1"/>
    <col min="16" max="16" width="49.81640625" style="8" customWidth="1"/>
    <col min="17" max="17" width="28.26953125" style="8" customWidth="1"/>
    <col min="18" max="18" width="17.54296875" style="8" hidden="1" customWidth="1"/>
    <col min="19" max="19" width="40.1796875" style="13" customWidth="1"/>
    <col min="20" max="20" width="2.6328125" style="8" customWidth="1"/>
    <col min="21" max="16384" width="8.7265625" style="8"/>
  </cols>
  <sheetData>
    <row r="1" spans="1:20" ht="38.25" customHeight="1" x14ac:dyDescent="0.35">
      <c r="B1" s="9" t="s">
        <v>41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7"/>
      <c r="M2" s="17"/>
      <c r="N2" s="17"/>
      <c r="O2" s="17"/>
      <c r="P2" s="17"/>
      <c r="Q2" s="17"/>
      <c r="R2" s="18"/>
      <c r="S2" s="19"/>
    </row>
    <row r="3" spans="1:20" ht="20.149999999999999" customHeight="1" x14ac:dyDescent="0.35">
      <c r="B3" s="1" t="s">
        <v>64</v>
      </c>
      <c r="C3" s="2"/>
      <c r="D3" s="3" t="s">
        <v>0</v>
      </c>
      <c r="E3" s="4"/>
      <c r="F3" s="5" t="s">
        <v>65</v>
      </c>
      <c r="G3" s="20"/>
      <c r="H3" s="20"/>
      <c r="I3" s="20"/>
      <c r="J3" s="20"/>
      <c r="K3" s="20"/>
      <c r="M3" s="21"/>
      <c r="N3" s="21"/>
      <c r="O3" s="17"/>
      <c r="P3" s="17"/>
      <c r="Q3" s="17"/>
    </row>
    <row r="4" spans="1:20" ht="20.149999999999999" customHeight="1" thickBot="1" x14ac:dyDescent="0.4">
      <c r="B4" s="1"/>
      <c r="C4" s="2"/>
      <c r="D4" s="6"/>
      <c r="E4" s="7"/>
      <c r="F4" s="5"/>
      <c r="G4" s="16"/>
      <c r="H4" s="17"/>
      <c r="I4" s="17"/>
      <c r="K4" s="17"/>
      <c r="L4" s="17"/>
      <c r="M4" s="17"/>
      <c r="N4" s="17"/>
      <c r="O4" s="17"/>
      <c r="P4" s="17"/>
      <c r="Q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69" customHeight="1" thickTop="1" thickBot="1" x14ac:dyDescent="0.4">
      <c r="A6" s="28"/>
      <c r="B6" s="29" t="s">
        <v>1</v>
      </c>
      <c r="C6" s="30" t="s">
        <v>11</v>
      </c>
      <c r="D6" s="30" t="s">
        <v>2</v>
      </c>
      <c r="E6" s="30" t="s">
        <v>12</v>
      </c>
      <c r="F6" s="30" t="s">
        <v>13</v>
      </c>
      <c r="G6" s="30" t="s">
        <v>14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15</v>
      </c>
      <c r="M6" s="30" t="s">
        <v>42</v>
      </c>
      <c r="N6" s="30" t="s">
        <v>16</v>
      </c>
      <c r="O6" s="32" t="s">
        <v>17</v>
      </c>
      <c r="P6" s="30" t="s">
        <v>18</v>
      </c>
      <c r="Q6" s="30" t="s">
        <v>19</v>
      </c>
      <c r="R6" s="30" t="s">
        <v>20</v>
      </c>
      <c r="S6" s="33" t="s">
        <v>21</v>
      </c>
      <c r="T6" s="34"/>
    </row>
    <row r="7" spans="1:20" ht="111" customHeight="1" thickTop="1" thickBot="1" x14ac:dyDescent="0.4">
      <c r="A7" s="35"/>
      <c r="B7" s="36">
        <v>1</v>
      </c>
      <c r="C7" s="37" t="s">
        <v>25</v>
      </c>
      <c r="D7" s="38">
        <v>60</v>
      </c>
      <c r="E7" s="39" t="s">
        <v>24</v>
      </c>
      <c r="F7" s="40" t="s">
        <v>26</v>
      </c>
      <c r="G7" s="41">
        <f t="shared" ref="G7:G25" si="0">D7*H7</f>
        <v>6540</v>
      </c>
      <c r="H7" s="42">
        <v>109</v>
      </c>
      <c r="I7" s="122"/>
      <c r="J7" s="43">
        <f t="shared" ref="J7:J25" si="1">D7*I7</f>
        <v>0</v>
      </c>
      <c r="K7" s="44" t="str">
        <f t="shared" ref="K7:K25" si="2">IF(ISNUMBER(I7), IF(I7&gt;H7,"NEVYHOVUJE","VYHOVUJE")," ")</f>
        <v xml:space="preserve"> </v>
      </c>
      <c r="L7" s="45" t="s">
        <v>29</v>
      </c>
      <c r="M7" s="46"/>
      <c r="N7" s="46"/>
      <c r="O7" s="47" t="s">
        <v>43</v>
      </c>
      <c r="P7" s="47" t="s">
        <v>44</v>
      </c>
      <c r="Q7" s="48">
        <v>21</v>
      </c>
      <c r="R7" s="46"/>
      <c r="S7" s="49" t="s">
        <v>10</v>
      </c>
      <c r="T7" s="34"/>
    </row>
    <row r="8" spans="1:20" ht="95.25" customHeight="1" thickBot="1" x14ac:dyDescent="0.4">
      <c r="A8" s="28"/>
      <c r="B8" s="50">
        <v>2</v>
      </c>
      <c r="C8" s="51" t="s">
        <v>27</v>
      </c>
      <c r="D8" s="52">
        <v>300</v>
      </c>
      <c r="E8" s="53" t="s">
        <v>23</v>
      </c>
      <c r="F8" s="54" t="s">
        <v>28</v>
      </c>
      <c r="G8" s="55">
        <f t="shared" si="0"/>
        <v>14100</v>
      </c>
      <c r="H8" s="56">
        <v>47</v>
      </c>
      <c r="I8" s="123"/>
      <c r="J8" s="57">
        <f t="shared" si="1"/>
        <v>0</v>
      </c>
      <c r="K8" s="58" t="str">
        <f t="shared" si="2"/>
        <v xml:space="preserve"> </v>
      </c>
      <c r="L8" s="59" t="s">
        <v>29</v>
      </c>
      <c r="M8" s="60"/>
      <c r="N8" s="61"/>
      <c r="O8" s="59" t="s">
        <v>45</v>
      </c>
      <c r="P8" s="59" t="s">
        <v>46</v>
      </c>
      <c r="Q8" s="62">
        <v>21</v>
      </c>
      <c r="R8" s="61"/>
      <c r="S8" s="63" t="s">
        <v>10</v>
      </c>
      <c r="T8" s="34"/>
    </row>
    <row r="9" spans="1:20" ht="75.75" customHeight="1" thickBot="1" x14ac:dyDescent="0.4">
      <c r="A9" s="28"/>
      <c r="B9" s="50">
        <v>3</v>
      </c>
      <c r="C9" s="51" t="s">
        <v>25</v>
      </c>
      <c r="D9" s="52">
        <v>75</v>
      </c>
      <c r="E9" s="53" t="s">
        <v>24</v>
      </c>
      <c r="F9" s="54" t="s">
        <v>26</v>
      </c>
      <c r="G9" s="55">
        <f t="shared" si="0"/>
        <v>8175</v>
      </c>
      <c r="H9" s="56">
        <v>109</v>
      </c>
      <c r="I9" s="123"/>
      <c r="J9" s="57">
        <f t="shared" si="1"/>
        <v>0</v>
      </c>
      <c r="K9" s="58" t="str">
        <f t="shared" si="2"/>
        <v xml:space="preserve"> </v>
      </c>
      <c r="L9" s="59" t="s">
        <v>29</v>
      </c>
      <c r="M9" s="61"/>
      <c r="N9" s="61"/>
      <c r="O9" s="59" t="s">
        <v>47</v>
      </c>
      <c r="P9" s="59" t="s">
        <v>48</v>
      </c>
      <c r="Q9" s="62">
        <v>21</v>
      </c>
      <c r="R9" s="61"/>
      <c r="S9" s="63" t="s">
        <v>10</v>
      </c>
      <c r="T9" s="34"/>
    </row>
    <row r="10" spans="1:20" ht="36.75" customHeight="1" x14ac:dyDescent="0.35">
      <c r="A10" s="28"/>
      <c r="B10" s="64">
        <v>4</v>
      </c>
      <c r="C10" s="65" t="s">
        <v>51</v>
      </c>
      <c r="D10" s="66">
        <v>5</v>
      </c>
      <c r="E10" s="67" t="s">
        <v>23</v>
      </c>
      <c r="F10" s="68" t="s">
        <v>30</v>
      </c>
      <c r="G10" s="69">
        <f t="shared" si="0"/>
        <v>275</v>
      </c>
      <c r="H10" s="70">
        <v>55</v>
      </c>
      <c r="I10" s="124"/>
      <c r="J10" s="71">
        <f t="shared" si="1"/>
        <v>0</v>
      </c>
      <c r="K10" s="72" t="str">
        <f t="shared" si="2"/>
        <v xml:space="preserve"> </v>
      </c>
      <c r="L10" s="73" t="s">
        <v>29</v>
      </c>
      <c r="M10" s="74"/>
      <c r="N10" s="74"/>
      <c r="O10" s="73" t="s">
        <v>49</v>
      </c>
      <c r="P10" s="73" t="s">
        <v>50</v>
      </c>
      <c r="Q10" s="75">
        <v>21</v>
      </c>
      <c r="R10" s="76"/>
      <c r="S10" s="77" t="s">
        <v>10</v>
      </c>
      <c r="T10" s="34"/>
    </row>
    <row r="11" spans="1:20" ht="33" customHeight="1" x14ac:dyDescent="0.35">
      <c r="A11" s="28"/>
      <c r="B11" s="78">
        <v>5</v>
      </c>
      <c r="C11" s="79" t="s">
        <v>52</v>
      </c>
      <c r="D11" s="80">
        <v>50</v>
      </c>
      <c r="E11" s="81" t="s">
        <v>23</v>
      </c>
      <c r="F11" s="82" t="s">
        <v>31</v>
      </c>
      <c r="G11" s="83">
        <f t="shared" si="0"/>
        <v>400</v>
      </c>
      <c r="H11" s="84">
        <v>8</v>
      </c>
      <c r="I11" s="125"/>
      <c r="J11" s="85">
        <f t="shared" si="1"/>
        <v>0</v>
      </c>
      <c r="K11" s="86" t="str">
        <f t="shared" si="2"/>
        <v xml:space="preserve"> </v>
      </c>
      <c r="L11" s="73"/>
      <c r="M11" s="74"/>
      <c r="N11" s="74"/>
      <c r="O11" s="87"/>
      <c r="P11" s="87"/>
      <c r="Q11" s="75"/>
      <c r="R11" s="88"/>
      <c r="S11" s="77"/>
      <c r="T11" s="34"/>
    </row>
    <row r="12" spans="1:20" ht="33" customHeight="1" x14ac:dyDescent="0.35">
      <c r="A12" s="28"/>
      <c r="B12" s="78">
        <v>6</v>
      </c>
      <c r="C12" s="79" t="s">
        <v>32</v>
      </c>
      <c r="D12" s="80">
        <v>20</v>
      </c>
      <c r="E12" s="89" t="s">
        <v>24</v>
      </c>
      <c r="F12" s="90" t="s">
        <v>33</v>
      </c>
      <c r="G12" s="83">
        <f t="shared" si="0"/>
        <v>1900</v>
      </c>
      <c r="H12" s="84">
        <v>95</v>
      </c>
      <c r="I12" s="125"/>
      <c r="J12" s="85">
        <f t="shared" si="1"/>
        <v>0</v>
      </c>
      <c r="K12" s="86" t="str">
        <f t="shared" si="2"/>
        <v xml:space="preserve"> </v>
      </c>
      <c r="L12" s="73"/>
      <c r="M12" s="74"/>
      <c r="N12" s="74"/>
      <c r="O12" s="87"/>
      <c r="P12" s="87"/>
      <c r="Q12" s="75"/>
      <c r="R12" s="88"/>
      <c r="S12" s="77"/>
      <c r="T12" s="34"/>
    </row>
    <row r="13" spans="1:20" ht="33" customHeight="1" x14ac:dyDescent="0.35">
      <c r="A13" s="28"/>
      <c r="B13" s="78">
        <v>7</v>
      </c>
      <c r="C13" s="79" t="s">
        <v>53</v>
      </c>
      <c r="D13" s="80">
        <v>50</v>
      </c>
      <c r="E13" s="89" t="s">
        <v>24</v>
      </c>
      <c r="F13" s="90" t="s">
        <v>34</v>
      </c>
      <c r="G13" s="83">
        <f t="shared" si="0"/>
        <v>2000</v>
      </c>
      <c r="H13" s="84">
        <v>40</v>
      </c>
      <c r="I13" s="125"/>
      <c r="J13" s="85">
        <f t="shared" si="1"/>
        <v>0</v>
      </c>
      <c r="K13" s="86" t="str">
        <f t="shared" si="2"/>
        <v xml:space="preserve"> </v>
      </c>
      <c r="L13" s="73"/>
      <c r="M13" s="74"/>
      <c r="N13" s="74"/>
      <c r="O13" s="87"/>
      <c r="P13" s="87"/>
      <c r="Q13" s="75"/>
      <c r="R13" s="88"/>
      <c r="S13" s="77"/>
      <c r="T13" s="34"/>
    </row>
    <row r="14" spans="1:20" ht="33" customHeight="1" x14ac:dyDescent="0.35">
      <c r="A14" s="28"/>
      <c r="B14" s="78">
        <v>8</v>
      </c>
      <c r="C14" s="79" t="s">
        <v>56</v>
      </c>
      <c r="D14" s="80">
        <v>1</v>
      </c>
      <c r="E14" s="89" t="s">
        <v>24</v>
      </c>
      <c r="F14" s="90" t="s">
        <v>35</v>
      </c>
      <c r="G14" s="83">
        <f t="shared" si="0"/>
        <v>90</v>
      </c>
      <c r="H14" s="84">
        <v>90</v>
      </c>
      <c r="I14" s="125"/>
      <c r="J14" s="85">
        <f t="shared" si="1"/>
        <v>0</v>
      </c>
      <c r="K14" s="86" t="str">
        <f t="shared" si="2"/>
        <v xml:space="preserve"> </v>
      </c>
      <c r="L14" s="73"/>
      <c r="M14" s="74"/>
      <c r="N14" s="74"/>
      <c r="O14" s="87"/>
      <c r="P14" s="87"/>
      <c r="Q14" s="75"/>
      <c r="R14" s="88"/>
      <c r="S14" s="77"/>
      <c r="T14" s="34"/>
    </row>
    <row r="15" spans="1:20" ht="33" customHeight="1" x14ac:dyDescent="0.35">
      <c r="A15" s="28"/>
      <c r="B15" s="78">
        <v>9</v>
      </c>
      <c r="C15" s="79" t="s">
        <v>55</v>
      </c>
      <c r="D15" s="80">
        <v>1</v>
      </c>
      <c r="E15" s="89" t="s">
        <v>24</v>
      </c>
      <c r="F15" s="90" t="s">
        <v>36</v>
      </c>
      <c r="G15" s="83">
        <f t="shared" si="0"/>
        <v>150</v>
      </c>
      <c r="H15" s="84">
        <v>150</v>
      </c>
      <c r="I15" s="125"/>
      <c r="J15" s="85">
        <f t="shared" si="1"/>
        <v>0</v>
      </c>
      <c r="K15" s="86" t="str">
        <f t="shared" si="2"/>
        <v xml:space="preserve"> </v>
      </c>
      <c r="L15" s="73"/>
      <c r="M15" s="74"/>
      <c r="N15" s="74"/>
      <c r="O15" s="87"/>
      <c r="P15" s="87"/>
      <c r="Q15" s="75"/>
      <c r="R15" s="88"/>
      <c r="S15" s="77"/>
      <c r="T15" s="34"/>
    </row>
    <row r="16" spans="1:20" ht="33" customHeight="1" x14ac:dyDescent="0.35">
      <c r="A16" s="28"/>
      <c r="B16" s="78">
        <v>10</v>
      </c>
      <c r="C16" s="79" t="s">
        <v>54</v>
      </c>
      <c r="D16" s="80">
        <v>1</v>
      </c>
      <c r="E16" s="89" t="s">
        <v>24</v>
      </c>
      <c r="F16" s="90" t="s">
        <v>36</v>
      </c>
      <c r="G16" s="83">
        <f t="shared" si="0"/>
        <v>200</v>
      </c>
      <c r="H16" s="84">
        <v>200</v>
      </c>
      <c r="I16" s="125"/>
      <c r="J16" s="85">
        <f t="shared" si="1"/>
        <v>0</v>
      </c>
      <c r="K16" s="86" t="str">
        <f t="shared" si="2"/>
        <v xml:space="preserve"> </v>
      </c>
      <c r="L16" s="73"/>
      <c r="M16" s="74"/>
      <c r="N16" s="74"/>
      <c r="O16" s="87"/>
      <c r="P16" s="87"/>
      <c r="Q16" s="75"/>
      <c r="R16" s="88"/>
      <c r="S16" s="77"/>
      <c r="T16" s="34"/>
    </row>
    <row r="17" spans="1:20" ht="81.75" customHeight="1" x14ac:dyDescent="0.35">
      <c r="A17" s="28"/>
      <c r="B17" s="78">
        <v>11</v>
      </c>
      <c r="C17" s="79" t="s">
        <v>25</v>
      </c>
      <c r="D17" s="80">
        <v>75</v>
      </c>
      <c r="E17" s="89" t="s">
        <v>24</v>
      </c>
      <c r="F17" s="90" t="s">
        <v>26</v>
      </c>
      <c r="G17" s="83">
        <f t="shared" si="0"/>
        <v>8175</v>
      </c>
      <c r="H17" s="84">
        <v>109</v>
      </c>
      <c r="I17" s="125"/>
      <c r="J17" s="85">
        <f t="shared" si="1"/>
        <v>0</v>
      </c>
      <c r="K17" s="86" t="str">
        <f t="shared" si="2"/>
        <v xml:space="preserve"> </v>
      </c>
      <c r="L17" s="73"/>
      <c r="M17" s="74"/>
      <c r="N17" s="74"/>
      <c r="O17" s="87"/>
      <c r="P17" s="87"/>
      <c r="Q17" s="75"/>
      <c r="R17" s="88"/>
      <c r="S17" s="77"/>
      <c r="T17" s="34"/>
    </row>
    <row r="18" spans="1:20" ht="33" customHeight="1" x14ac:dyDescent="0.35">
      <c r="A18" s="28"/>
      <c r="B18" s="78">
        <v>12</v>
      </c>
      <c r="C18" s="79" t="s">
        <v>57</v>
      </c>
      <c r="D18" s="80">
        <v>20</v>
      </c>
      <c r="E18" s="89" t="s">
        <v>23</v>
      </c>
      <c r="F18" s="90" t="s">
        <v>37</v>
      </c>
      <c r="G18" s="83">
        <f t="shared" si="0"/>
        <v>240</v>
      </c>
      <c r="H18" s="84">
        <v>12</v>
      </c>
      <c r="I18" s="125"/>
      <c r="J18" s="85">
        <f t="shared" si="1"/>
        <v>0</v>
      </c>
      <c r="K18" s="86" t="str">
        <f t="shared" si="2"/>
        <v xml:space="preserve"> </v>
      </c>
      <c r="L18" s="73"/>
      <c r="M18" s="74"/>
      <c r="N18" s="74"/>
      <c r="O18" s="87"/>
      <c r="P18" s="87"/>
      <c r="Q18" s="75"/>
      <c r="R18" s="88"/>
      <c r="S18" s="77"/>
      <c r="T18" s="34"/>
    </row>
    <row r="19" spans="1:20" ht="33" customHeight="1" x14ac:dyDescent="0.35">
      <c r="A19" s="28"/>
      <c r="B19" s="78">
        <v>13</v>
      </c>
      <c r="C19" s="79" t="s">
        <v>58</v>
      </c>
      <c r="D19" s="80">
        <v>50</v>
      </c>
      <c r="E19" s="89" t="s">
        <v>23</v>
      </c>
      <c r="F19" s="90" t="s">
        <v>38</v>
      </c>
      <c r="G19" s="83">
        <f t="shared" si="0"/>
        <v>850</v>
      </c>
      <c r="H19" s="84">
        <v>17</v>
      </c>
      <c r="I19" s="125"/>
      <c r="J19" s="85">
        <f t="shared" si="1"/>
        <v>0</v>
      </c>
      <c r="K19" s="86" t="str">
        <f t="shared" si="2"/>
        <v xml:space="preserve"> </v>
      </c>
      <c r="L19" s="73"/>
      <c r="M19" s="74"/>
      <c r="N19" s="74"/>
      <c r="O19" s="87"/>
      <c r="P19" s="87"/>
      <c r="Q19" s="75"/>
      <c r="R19" s="88"/>
      <c r="S19" s="77"/>
      <c r="T19" s="34"/>
    </row>
    <row r="20" spans="1:20" ht="33" customHeight="1" x14ac:dyDescent="0.35">
      <c r="A20" s="28"/>
      <c r="B20" s="78">
        <v>14</v>
      </c>
      <c r="C20" s="79" t="s">
        <v>39</v>
      </c>
      <c r="D20" s="80">
        <v>5</v>
      </c>
      <c r="E20" s="89" t="s">
        <v>24</v>
      </c>
      <c r="F20" s="90" t="s">
        <v>40</v>
      </c>
      <c r="G20" s="83">
        <f t="shared" si="0"/>
        <v>75</v>
      </c>
      <c r="H20" s="84">
        <v>15</v>
      </c>
      <c r="I20" s="125"/>
      <c r="J20" s="85">
        <f t="shared" si="1"/>
        <v>0</v>
      </c>
      <c r="K20" s="86" t="str">
        <f t="shared" si="2"/>
        <v xml:space="preserve"> </v>
      </c>
      <c r="L20" s="73"/>
      <c r="M20" s="74"/>
      <c r="N20" s="74"/>
      <c r="O20" s="87"/>
      <c r="P20" s="87"/>
      <c r="Q20" s="75"/>
      <c r="R20" s="88"/>
      <c r="S20" s="77"/>
      <c r="T20" s="34"/>
    </row>
    <row r="21" spans="1:20" ht="37.5" customHeight="1" x14ac:dyDescent="0.35">
      <c r="A21" s="28"/>
      <c r="B21" s="78">
        <v>15</v>
      </c>
      <c r="C21" s="79" t="s">
        <v>59</v>
      </c>
      <c r="D21" s="80">
        <v>10</v>
      </c>
      <c r="E21" s="89" t="s">
        <v>23</v>
      </c>
      <c r="F21" s="90" t="s">
        <v>38</v>
      </c>
      <c r="G21" s="83">
        <f t="shared" si="0"/>
        <v>170</v>
      </c>
      <c r="H21" s="84">
        <v>17</v>
      </c>
      <c r="I21" s="125"/>
      <c r="J21" s="85">
        <f t="shared" si="1"/>
        <v>0</v>
      </c>
      <c r="K21" s="86" t="str">
        <f t="shared" si="2"/>
        <v xml:space="preserve"> </v>
      </c>
      <c r="L21" s="73"/>
      <c r="M21" s="74"/>
      <c r="N21" s="74"/>
      <c r="O21" s="87"/>
      <c r="P21" s="87"/>
      <c r="Q21" s="75"/>
      <c r="R21" s="88"/>
      <c r="S21" s="77"/>
      <c r="T21" s="34"/>
    </row>
    <row r="22" spans="1:20" ht="37.5" customHeight="1" x14ac:dyDescent="0.35">
      <c r="A22" s="28"/>
      <c r="B22" s="78">
        <v>16</v>
      </c>
      <c r="C22" s="79" t="s">
        <v>60</v>
      </c>
      <c r="D22" s="80">
        <v>50</v>
      </c>
      <c r="E22" s="89" t="s">
        <v>23</v>
      </c>
      <c r="F22" s="90" t="s">
        <v>38</v>
      </c>
      <c r="G22" s="83">
        <f t="shared" si="0"/>
        <v>850</v>
      </c>
      <c r="H22" s="84">
        <v>17</v>
      </c>
      <c r="I22" s="125"/>
      <c r="J22" s="85">
        <f t="shared" si="1"/>
        <v>0</v>
      </c>
      <c r="K22" s="86" t="str">
        <f t="shared" si="2"/>
        <v xml:space="preserve"> </v>
      </c>
      <c r="L22" s="73"/>
      <c r="M22" s="74"/>
      <c r="N22" s="74"/>
      <c r="O22" s="87"/>
      <c r="P22" s="87"/>
      <c r="Q22" s="75"/>
      <c r="R22" s="88"/>
      <c r="S22" s="77"/>
      <c r="T22" s="34"/>
    </row>
    <row r="23" spans="1:20" ht="37.5" customHeight="1" x14ac:dyDescent="0.35">
      <c r="A23" s="28"/>
      <c r="B23" s="78">
        <v>17</v>
      </c>
      <c r="C23" s="79" t="s">
        <v>61</v>
      </c>
      <c r="D23" s="80">
        <v>20</v>
      </c>
      <c r="E23" s="89" t="s">
        <v>23</v>
      </c>
      <c r="F23" s="90" t="s">
        <v>38</v>
      </c>
      <c r="G23" s="83">
        <f t="shared" si="0"/>
        <v>340</v>
      </c>
      <c r="H23" s="84">
        <v>17</v>
      </c>
      <c r="I23" s="125"/>
      <c r="J23" s="85">
        <f t="shared" si="1"/>
        <v>0</v>
      </c>
      <c r="K23" s="86" t="str">
        <f t="shared" si="2"/>
        <v xml:space="preserve"> </v>
      </c>
      <c r="L23" s="73"/>
      <c r="M23" s="74"/>
      <c r="N23" s="74"/>
      <c r="O23" s="87"/>
      <c r="P23" s="87"/>
      <c r="Q23" s="75"/>
      <c r="R23" s="88"/>
      <c r="S23" s="77"/>
      <c r="T23" s="34"/>
    </row>
    <row r="24" spans="1:20" ht="42" customHeight="1" x14ac:dyDescent="0.35">
      <c r="A24" s="28"/>
      <c r="B24" s="78">
        <v>18</v>
      </c>
      <c r="C24" s="79" t="s">
        <v>62</v>
      </c>
      <c r="D24" s="80">
        <v>5</v>
      </c>
      <c r="E24" s="89" t="s">
        <v>23</v>
      </c>
      <c r="F24" s="90" t="s">
        <v>30</v>
      </c>
      <c r="G24" s="83">
        <f t="shared" si="0"/>
        <v>275</v>
      </c>
      <c r="H24" s="84">
        <v>55</v>
      </c>
      <c r="I24" s="125"/>
      <c r="J24" s="85">
        <f t="shared" si="1"/>
        <v>0</v>
      </c>
      <c r="K24" s="86" t="str">
        <f t="shared" si="2"/>
        <v xml:space="preserve"> </v>
      </c>
      <c r="L24" s="73"/>
      <c r="M24" s="74"/>
      <c r="N24" s="74"/>
      <c r="O24" s="87"/>
      <c r="P24" s="87"/>
      <c r="Q24" s="75"/>
      <c r="R24" s="88"/>
      <c r="S24" s="77"/>
      <c r="T24" s="34"/>
    </row>
    <row r="25" spans="1:20" ht="44.25" customHeight="1" thickBot="1" x14ac:dyDescent="0.4">
      <c r="A25" s="28"/>
      <c r="B25" s="91">
        <v>19</v>
      </c>
      <c r="C25" s="92" t="s">
        <v>63</v>
      </c>
      <c r="D25" s="93">
        <v>5</v>
      </c>
      <c r="E25" s="94" t="s">
        <v>23</v>
      </c>
      <c r="F25" s="95" t="s">
        <v>30</v>
      </c>
      <c r="G25" s="96">
        <f t="shared" si="0"/>
        <v>275</v>
      </c>
      <c r="H25" s="97">
        <v>55</v>
      </c>
      <c r="I25" s="126"/>
      <c r="J25" s="98">
        <f t="shared" si="1"/>
        <v>0</v>
      </c>
      <c r="K25" s="99" t="str">
        <f t="shared" si="2"/>
        <v xml:space="preserve"> </v>
      </c>
      <c r="L25" s="100"/>
      <c r="M25" s="101"/>
      <c r="N25" s="101"/>
      <c r="O25" s="102"/>
      <c r="P25" s="102"/>
      <c r="Q25" s="103"/>
      <c r="R25" s="104"/>
      <c r="S25" s="105"/>
      <c r="T25" s="34"/>
    </row>
    <row r="26" spans="1:20" ht="15.5" thickTop="1" thickBot="1" x14ac:dyDescent="0.4">
      <c r="C26" s="8"/>
      <c r="D26" s="8"/>
      <c r="E26" s="8"/>
      <c r="F26" s="8"/>
      <c r="G26" s="8"/>
      <c r="J26" s="106"/>
    </row>
    <row r="27" spans="1:20" ht="60.75" customHeight="1" thickTop="1" thickBot="1" x14ac:dyDescent="0.4">
      <c r="B27" s="107" t="s">
        <v>7</v>
      </c>
      <c r="C27" s="107"/>
      <c r="D27" s="107"/>
      <c r="E27" s="107"/>
      <c r="F27" s="107"/>
      <c r="G27" s="108"/>
      <c r="H27" s="109" t="s">
        <v>8</v>
      </c>
      <c r="I27" s="110" t="s">
        <v>9</v>
      </c>
      <c r="J27" s="111"/>
      <c r="K27" s="112"/>
      <c r="L27" s="113"/>
      <c r="M27" s="113"/>
      <c r="N27" s="113"/>
      <c r="O27" s="113"/>
      <c r="P27" s="113"/>
      <c r="Q27" s="113"/>
      <c r="R27" s="25"/>
      <c r="S27" s="114"/>
    </row>
    <row r="28" spans="1:20" ht="33" customHeight="1" thickTop="1" thickBot="1" x14ac:dyDescent="0.4">
      <c r="B28" s="115" t="s">
        <v>22</v>
      </c>
      <c r="C28" s="115"/>
      <c r="D28" s="115"/>
      <c r="E28" s="115"/>
      <c r="F28" s="115"/>
      <c r="G28" s="116"/>
      <c r="H28" s="117">
        <f>SUM(G7:G25)</f>
        <v>45080</v>
      </c>
      <c r="I28" s="118">
        <f>SUM(J7:J25)</f>
        <v>0</v>
      </c>
      <c r="J28" s="119"/>
      <c r="K28" s="120"/>
      <c r="L28" s="113"/>
      <c r="M28" s="113"/>
      <c r="N28" s="113"/>
      <c r="O28" s="113"/>
      <c r="P28" s="113"/>
      <c r="Q28" s="113"/>
    </row>
    <row r="29" spans="1:20" ht="14.25" customHeight="1" thickTop="1" x14ac:dyDescent="0.35"/>
    <row r="30" spans="1:20" ht="14.25" customHeight="1" x14ac:dyDescent="0.35"/>
    <row r="31" spans="1:20" ht="14.25" customHeight="1" x14ac:dyDescent="0.35"/>
    <row r="32" spans="1:20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</sheetData>
  <sheetProtection algorithmName="SHA-512" hashValue="GgbNeeVCzFWI5cPuUvKWbXWJ8wji+NwVHZWqn/EgKZpdEFRGrEPcxqBWU5U7bQyskoN0WkvNyXdQZgwevuZCDQ==" saltValue="rMUOZYcamBdgJWmhjELhhQ==" spinCount="100000" sheet="1" objects="1" scenarios="1"/>
  <mergeCells count="15">
    <mergeCell ref="B28:F28"/>
    <mergeCell ref="I28:K28"/>
    <mergeCell ref="B27:F27"/>
    <mergeCell ref="B1:D1"/>
    <mergeCell ref="I27:K27"/>
    <mergeCell ref="B3:C4"/>
    <mergeCell ref="D3:E4"/>
    <mergeCell ref="F3:F4"/>
    <mergeCell ref="N10:N25"/>
    <mergeCell ref="L10:L25"/>
    <mergeCell ref="M10:M25"/>
    <mergeCell ref="O10:O25"/>
    <mergeCell ref="P10:P25"/>
    <mergeCell ref="S10:S25"/>
    <mergeCell ref="Q10:Q25"/>
  </mergeCells>
  <conditionalFormatting sqref="B7:B25">
    <cfRule type="containsBlanks" dxfId="10" priority="89">
      <formula>LEN(TRIM(B7))=0</formula>
    </cfRule>
  </conditionalFormatting>
  <conditionalFormatting sqref="B7:B25">
    <cfRule type="cellIs" dxfId="9" priority="83" operator="greaterThanOrEqual">
      <formula>1</formula>
    </cfRule>
  </conditionalFormatting>
  <conditionalFormatting sqref="K7:K25">
    <cfRule type="cellIs" dxfId="8" priority="80" operator="equal">
      <formula>"VYHOVUJE"</formula>
    </cfRule>
  </conditionalFormatting>
  <conditionalFormatting sqref="K7:K25">
    <cfRule type="cellIs" dxfId="7" priority="79" operator="equal">
      <formula>"NEVYHOVUJE"</formula>
    </cfRule>
  </conditionalFormatting>
  <conditionalFormatting sqref="I7">
    <cfRule type="containsBlanks" dxfId="6" priority="50">
      <formula>LEN(TRIM(I7))=0</formula>
    </cfRule>
  </conditionalFormatting>
  <conditionalFormatting sqref="I7">
    <cfRule type="notContainsBlanks" dxfId="5" priority="49">
      <formula>LEN(TRIM(I7))&gt;0</formula>
    </cfRule>
  </conditionalFormatting>
  <conditionalFormatting sqref="I7">
    <cfRule type="notContainsBlanks" dxfId="4" priority="48">
      <formula>LEN(TRIM(I7))&gt;0</formula>
    </cfRule>
  </conditionalFormatting>
  <conditionalFormatting sqref="I8:I25">
    <cfRule type="containsBlanks" dxfId="3" priority="47">
      <formula>LEN(TRIM(I8))=0</formula>
    </cfRule>
  </conditionalFormatting>
  <conditionalFormatting sqref="I8:I25">
    <cfRule type="notContainsBlanks" dxfId="2" priority="46">
      <formula>LEN(TRIM(I8))&gt;0</formula>
    </cfRule>
  </conditionalFormatting>
  <conditionalFormatting sqref="I8:I25">
    <cfRule type="notContainsBlanks" dxfId="1" priority="45">
      <formula>LEN(TRIM(I8))&gt;0</formula>
    </cfRule>
  </conditionalFormatting>
  <conditionalFormatting sqref="D7:D25">
    <cfRule type="containsBlanks" dxfId="0" priority="22">
      <formula>LEN(TRIM(D7))=0</formula>
    </cfRule>
  </conditionalFormatting>
  <dataValidations count="1">
    <dataValidation type="list" showInputMessage="1" showErrorMessage="1" sqref="E7:E2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2022-04-01T06:32:45Z</cp:lastPrinted>
  <dcterms:created xsi:type="dcterms:W3CDTF">2014-03-05T12:43:32Z</dcterms:created>
  <dcterms:modified xsi:type="dcterms:W3CDTF">2022-04-01T06:35:50Z</dcterms:modified>
</cp:coreProperties>
</file>